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510" yWindow="705" windowWidth="19440" windowHeight="7695"/>
  </bookViews>
  <sheets>
    <sheet name="Документ" sheetId="2" r:id="rId1"/>
  </sheets>
  <definedNames>
    <definedName name="_xlnm._FilterDatabase" localSheetId="0" hidden="1">Документ!$A$6:$G$93</definedName>
    <definedName name="_xlnm.Print_Titles" localSheetId="0">Документ!$4:$6</definedName>
    <definedName name="_xlnm.Print_Area" localSheetId="0">Документ!$A$1:$F$94</definedName>
  </definedNames>
  <calcPr calcId="145621"/>
</workbook>
</file>

<file path=xl/calcChain.xml><?xml version="1.0" encoding="utf-8"?>
<calcChain xmlns="http://schemas.openxmlformats.org/spreadsheetml/2006/main">
  <c r="C12" i="2" l="1"/>
  <c r="D89" i="2" l="1"/>
  <c r="C89" i="2"/>
  <c r="D63" i="2"/>
  <c r="C63" i="2"/>
  <c r="D47" i="2"/>
  <c r="D12" i="2" s="1"/>
  <c r="C47" i="2"/>
  <c r="C50" i="2"/>
  <c r="F63" i="2" l="1"/>
  <c r="E63" i="2"/>
  <c r="F89" i="2"/>
  <c r="E89" i="2"/>
  <c r="F12" i="2"/>
  <c r="E12" i="2"/>
  <c r="D7" i="2"/>
  <c r="D93" i="2" s="1"/>
  <c r="E7" i="2"/>
  <c r="F7" i="2"/>
  <c r="C7" i="2"/>
  <c r="C93" i="2" l="1"/>
  <c r="E93" i="2"/>
  <c r="F93" i="2"/>
</calcChain>
</file>

<file path=xl/sharedStrings.xml><?xml version="1.0" encoding="utf-8"?>
<sst xmlns="http://schemas.openxmlformats.org/spreadsheetml/2006/main" count="166" uniqueCount="166">
  <si>
    <t>Наименование</t>
  </si>
  <si>
    <t>План по закону первоначальный</t>
  </si>
  <si>
    <t>План по закону уточненный</t>
  </si>
  <si>
    <t>Фактическое исполнение</t>
  </si>
  <si>
    <t>1.Дотации - всего:</t>
  </si>
  <si>
    <t xml:space="preserve">  Дотации на выравнивание бюджетной обеспеченности поселений</t>
  </si>
  <si>
    <t>0130278010</t>
  </si>
  <si>
    <t xml:space="preserve">  Дотации на выравнивание бюджетной обеспеченности муниципальных районов (городских округов)</t>
  </si>
  <si>
    <t>0130278020</t>
  </si>
  <si>
    <t xml:space="preserve">  Дотации на поддержку мер по обеспечению сбалансированности бюджетов муниципальных районов (городских округов) Забайкальского края</t>
  </si>
  <si>
    <t>0130278050</t>
  </si>
  <si>
    <t xml:space="preserve">  Дотации, связанные с особым режимом безопасного функционирования закрытых административно-территориальных образований</t>
  </si>
  <si>
    <t>8800050100</t>
  </si>
  <si>
    <t>2. Субсидии - всего:</t>
  </si>
  <si>
    <t xml:space="preserve">  Субсидия на оплату труда отдельных категорий работников муниципальных дошкольных и общеобразовательных организаций, непосредственно не связанных с реализацией образовательных программ</t>
  </si>
  <si>
    <t>0130271202</t>
  </si>
  <si>
    <t xml:space="preserve">  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</t>
  </si>
  <si>
    <t>03202R5270</t>
  </si>
  <si>
    <t xml:space="preserve">  Осуществление городским округом "Город Чита" функций административного центра (столицы) Забайкальского края</t>
  </si>
  <si>
    <t>1210374521</t>
  </si>
  <si>
    <t xml:space="preserve">  Субсидия 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</si>
  <si>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1330374315</t>
  </si>
  <si>
    <t xml:space="preserve">  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</si>
  <si>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1330374317</t>
  </si>
  <si>
    <t xml:space="preserve">  Организация отдыха и оздоровления детей в каникулярное время</t>
  </si>
  <si>
    <t>1430271432</t>
  </si>
  <si>
    <t xml:space="preserve">  Реализация Закона Забайкальского края "Об отдельных вопросах в сфере образования" в части увеличения педагогическим работникам тарифной ставки (должностного оклада) на 25 процентов в поселках городского типа (рабочих поселках) (кроме педагогических работников муниципальных общеобразовательных учреждений)</t>
  </si>
  <si>
    <t>1470271101</t>
  </si>
  <si>
    <t>1490371436</t>
  </si>
  <si>
    <t xml:space="preserve">  Создание в общеобразовательных организациях, расположенных в сельской местности, условий для занятий физической культурой и спортом</t>
  </si>
  <si>
    <t>14903R0970</t>
  </si>
  <si>
    <t xml:space="preserve">  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</si>
  <si>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 xml:space="preserve">  Поддержка экономического и социального развития коренных малочисленных народов Севера, Сибири и Дальнего Востока</t>
  </si>
  <si>
    <t xml:space="preserve">  Мероприятия государственной программы Российской Федерации "Доступная среда" на 2011-2020 годы</t>
  </si>
  <si>
    <t>24201R0270</t>
  </si>
  <si>
    <t xml:space="preserve">  Модернизация объектов теплоэнергетики и капитальный ремонт объектов коммунальной инфраструктуры, находящихся в муниципальной собственности</t>
  </si>
  <si>
    <t>2710274905</t>
  </si>
  <si>
    <t xml:space="preserve">  Субсидии на поддержку формирования современной городской среды</t>
  </si>
  <si>
    <t xml:space="preserve">  Поддержка обустройства мест массового отдыха населения (городских парков)</t>
  </si>
  <si>
    <t xml:space="preserve">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</si>
  <si>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2810109602</t>
  </si>
  <si>
    <t xml:space="preserve">  Мероприятия по переселению граждан из ветхого и аварийного жилья в зоне Байкало-Амурской магистрали</t>
  </si>
  <si>
    <t>28301R0230</t>
  </si>
  <si>
    <t>3. Субвенции - всего:</t>
  </si>
  <si>
    <t xml:space="preserve">  Исполнение органами местного самоуправления государственных полномочий по расчету и предоставлению дотаций поселениям на выравнивание бюджетной обеспеченности</t>
  </si>
  <si>
    <t>0130278060</t>
  </si>
  <si>
    <t xml:space="preserve">  Осуществление государственных полномочий в сфере труда</t>
  </si>
  <si>
    <t>0430879206</t>
  </si>
  <si>
    <t xml:space="preserve">  Организация проведения мероприятий по содержанию безнадзорных животных</t>
  </si>
  <si>
    <t>0570577263</t>
  </si>
  <si>
    <t xml:space="preserve">  Администрирование государственного полномочия по организации проведения мероприятий по содержанию безнадзорных животных</t>
  </si>
  <si>
    <t>0570579263</t>
  </si>
  <si>
    <t xml:space="preserve">  Осуществление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</si>
  <si>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1310374505</t>
  </si>
  <si>
    <t xml:space="preserve">  Осуществление органами местного самоуправления муниципальных районов "Агинский район", "Петровск-Забайкальский район" и "Читинский район" в Забайкальском крае отдельных государственных полномочий в сфере организации транспортного обслуживания населения автомобильным транспортом в межмуниципальном сообщении</t>
  </si>
  <si>
    <t>1310379227</t>
  </si>
  <si>
    <t xml:space="preserve">  Администрирование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</si>
  <si>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1310379502</t>
  </si>
  <si>
    <t xml:space="preserve">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</si>
  <si>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1410171201</t>
  </si>
  <si>
    <t xml:space="preserve">  Предоставление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</si>
  <si>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1410271230</t>
  </si>
  <si>
    <t xml:space="preserve">  Предоставление компенсации затрат родителей (законных представителей) детей-инвалидов на обучение по основным общеобразовательным программам на дому</t>
  </si>
  <si>
    <t>1420171228</t>
  </si>
  <si>
    <t xml:space="preserve">  Обеспечение бесплатным питанием детей из малоимущих семей, обучающихся в муниципальных общеобразовательных организациях</t>
  </si>
  <si>
    <t>1420371218</t>
  </si>
  <si>
    <t xml:space="preserve">  Реализация государственного полномочия по организации и осуществлению деятельности по опеке и попечительству над несовершеннолетними</t>
  </si>
  <si>
    <t>1730372400</t>
  </si>
  <si>
    <t xml:space="preserve">  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</si>
  <si>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>1730379211</t>
  </si>
  <si>
    <t xml:space="preserve">  Осуществление первичного воинского учета на территориях, где отсутствуют военные комиссариаты</t>
  </si>
  <si>
    <t>8800051180</t>
  </si>
  <si>
    <t xml:space="preserve">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</si>
  <si>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8800051200</t>
  </si>
  <si>
    <t xml:space="preserve">  Осуществление государственного полномочия по созданию административных комиссий в Забайкальском крае</t>
  </si>
  <si>
    <t>8800079207</t>
  </si>
  <si>
    <t xml:space="preserve">  Осуществление государственных полномочий по регистрации и учету граждан, имеющих право на получение единовременной социальной выплаты на приобретение или строительство жилого помещения</t>
  </si>
  <si>
    <t>8800079208</t>
  </si>
  <si>
    <t xml:space="preserve">  Осуществление государственного полномочия по материально-техническому и финансовому обеспечению оказания юридической помощи адвокатами в труднодоступных и малонаселенных местностях</t>
  </si>
  <si>
    <t>8800079214</t>
  </si>
  <si>
    <t>4. Иные межбюджетные трансферты - всего</t>
  </si>
  <si>
    <t xml:space="preserve">  Резервные фонды исполнительных органов государственной власти субъекта Российской Федерации</t>
  </si>
  <si>
    <t>8800000704</t>
  </si>
  <si>
    <t xml:space="preserve">  Предупреждение и ликвидация последствий чрезвычайных ситуаций и стихийных бедствий природного и техногенного характера</t>
  </si>
  <si>
    <t>8800009218</t>
  </si>
  <si>
    <t>(тыс. рублей)</t>
  </si>
  <si>
    <t>Код бюджетной классификации</t>
  </si>
  <si>
    <t>ВСЕГО межбюджетных трансфертов местным бюджетам</t>
  </si>
  <si>
    <t>Уточненная бюджетная роспись</t>
  </si>
  <si>
    <t xml:space="preserve">  Финансовое обеспечение передаваемых государственных полномочий по расчету и предоставлению бюджетам поселений дотаций на выравнивание бюджетной обеспеченности</t>
  </si>
  <si>
    <t>Сведения о предоставлении из бюджета Забайкальского края межбюджетных трансфертов местным бюджетам 
за 2018 год</t>
  </si>
  <si>
    <t xml:space="preserve">  Субсидии на выравнивание обеспеченности муниципальных районов (городских округов) на реализацию отдельных расходных обязательств</t>
  </si>
  <si>
    <t>0130278181</t>
  </si>
  <si>
    <t>Субсидии на частичную компенсацию дополнительных расходов на повышение оплаты труда работников бюджетной сферы</t>
  </si>
  <si>
    <t>0130278183</t>
  </si>
  <si>
    <t>Субсидия на реализацию мероприятий проекта "Забайкалье - территория будущего"</t>
  </si>
  <si>
    <t>Субсидии на выполнение указов Президента Российской Федерации по повышению оплаты труда отдельных категорий работников учреждений бюджетной сферы, финансируемых за счет средств муниципального района (городского округа)</t>
  </si>
  <si>
    <t>0130278184</t>
  </si>
  <si>
    <t>Субсидии бюджетам муниципальных районов (городских округов) на погашение просроченной кредиторской задолженности по отдельным расходным обязательствам местных бюджетов</t>
  </si>
  <si>
    <t>0130278185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</si>
  <si>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</t>
  </si>
  <si>
    <t>10101R5110</t>
  </si>
  <si>
    <t>Осуществление городским округом "Поселок Агинское" функций административного центра Агинского Бурятского округа</t>
  </si>
  <si>
    <t>2110678111</t>
  </si>
  <si>
    <t>Реализация мероприятий по капитальному ремонту объектов инфраструктуры общеобразовательных организаций</t>
  </si>
  <si>
    <t>1490371437</t>
  </si>
  <si>
    <t xml:space="preserve">  Развитие сети плоскостных спортивных сооружений в сельской местности</t>
  </si>
  <si>
    <t>2010273670</t>
  </si>
  <si>
    <t>Субсидия на подготовку оснований и укладку искусственного покрытия для футбольных полей детско-юношеских спортивных школ</t>
  </si>
  <si>
    <t>1840173950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</si>
  <si>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</si>
  <si>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14102R1590</t>
  </si>
  <si>
    <t>Обеспечение развития и укрепления материально-технической базы муниципальных домов культуры</t>
  </si>
  <si>
    <t>15106R4670</t>
  </si>
  <si>
    <t>Реализация мероприятий по устойчивому развитию сельских территорий в целях их благоустройства</t>
  </si>
  <si>
    <t>20102R5670</t>
  </si>
  <si>
    <t>Субсидии на капитальные вложения в объекты капитального строительства муниципальной собственности и в объекты недвижимого имущества, приобретаемые в муниципальную собственность</t>
  </si>
  <si>
    <t>0820374102</t>
  </si>
  <si>
    <t>Реализация мероприятий федеральной целевой программы "Устойчивое развитие сельских территорий на 2014-2017 годы и на период до 2020 года"</t>
  </si>
  <si>
    <t xml:space="preserve"> Реализация мероприятий по обеспечению жильем молодых семей</t>
  </si>
  <si>
    <t>12301R4970</t>
  </si>
  <si>
    <t xml:space="preserve">  Субсидии на реализацию мероприятий по подготовке документов территориального планирования</t>
  </si>
  <si>
    <t>2610274402</t>
  </si>
  <si>
    <t>Капитальный ремонт спортивных залов в муниципальных общеобразовательных организациях</t>
  </si>
  <si>
    <t>1490371421</t>
  </si>
  <si>
    <t xml:space="preserve"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 </t>
  </si>
  <si>
    <t>15103R4660</t>
  </si>
  <si>
    <t xml:space="preserve">Поддержка отрасли культуры </t>
  </si>
  <si>
    <t>15105R5190</t>
  </si>
  <si>
    <t>Создание дополнительных мест в муниципальных образовательных организациях различных типов в соответствии с прогнозируемой потребностью и современными требованиями</t>
  </si>
  <si>
    <t>Обустройство посадочных площадок на территории Забайкальского края для устойчивого авиатранспортного сообщения с удаленными и труднодоступными районами Забайкальского края</t>
  </si>
  <si>
    <t>1310174300</t>
  </si>
  <si>
    <t xml:space="preserve">  Осуществление государственных полномочий в области образования</t>
  </si>
  <si>
    <t>1490579230</t>
  </si>
  <si>
    <t>Приобретение (строительство) жилых помещений в целях исполнения вступивших в законную силу судебных постановлений о предоставлении жилых помещений по договорам социального найма детям-сиротам и детям, оставшимся без попечения родителей, лицам из числа детей-сирот и детей, оставшихся без попечения родителей</t>
  </si>
  <si>
    <t>1730574580</t>
  </si>
  <si>
    <t>Осуществление государственных полномочий в области социальной защиты населения</t>
  </si>
  <si>
    <t>1730574581</t>
  </si>
  <si>
    <t>Осуществление государственных полномочий в сфере государственного управления</t>
  </si>
  <si>
    <t>24203R0270</t>
  </si>
  <si>
    <t>24202R0270</t>
  </si>
  <si>
    <t>0820374104</t>
  </si>
  <si>
    <t>1841074104</t>
  </si>
  <si>
    <t>1510874104</t>
  </si>
  <si>
    <t>2720274104</t>
  </si>
  <si>
    <t>14904R1120</t>
  </si>
  <si>
    <t>2010377670</t>
  </si>
  <si>
    <t>Обеспечение проведения капитального ремонта жилых помещений, нуждающихся в капитальном ремонте и принадлежащих на праве собственности детям-сиротам и детям, оставшимся без попечения родителей, а также лицам из числа детей-сирот и детей, оставшихся без попечения родителей</t>
  </si>
  <si>
    <t>1730579581</t>
  </si>
  <si>
    <t>8800079220</t>
  </si>
  <si>
    <t>1420171201</t>
  </si>
  <si>
    <t>Иные межбюджетные трансферты на организацию и проведение конкурса на лучшую организацию сферы жилищно-коммунального хозяйства Забайкальского края</t>
  </si>
  <si>
    <t>2730374303</t>
  </si>
  <si>
    <t>20103R5670</t>
  </si>
  <si>
    <t xml:space="preserve">Субсидии на капитальные вложения в объекты капитального строительства муниципальной собственности </t>
  </si>
  <si>
    <t>Софинансирование расходов на капитальные вложения в объекты муниципальной собственности</t>
  </si>
  <si>
    <t>15102R5190</t>
  </si>
  <si>
    <t>15106R5190</t>
  </si>
  <si>
    <t>8800078182</t>
  </si>
  <si>
    <t>18401R4950</t>
  </si>
  <si>
    <t>19703R5150</t>
  </si>
  <si>
    <t>20101R5670</t>
  </si>
  <si>
    <t>29101R5550</t>
  </si>
  <si>
    <t>27102R5600</t>
  </si>
  <si>
    <t>0130279205</t>
  </si>
  <si>
    <t>2910275600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</si>
</sst>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1" fillId="4" borderId="1"/>
    <xf numFmtId="0" fontId="1" fillId="4" borderId="5"/>
    <xf numFmtId="0" fontId="1" fillId="4" borderId="4"/>
    <xf numFmtId="0" fontId="1" fillId="4" borderId="6"/>
    <xf numFmtId="0" fontId="1" fillId="4" borderId="6">
      <alignment horizontal="center"/>
    </xf>
    <xf numFmtId="0" fontId="1" fillId="4" borderId="1">
      <alignment horizontal="center"/>
    </xf>
    <xf numFmtId="4" fontId="1" fillId="0" borderId="2">
      <alignment horizontal="right" vertical="top" shrinkToFit="1"/>
    </xf>
    <xf numFmtId="49" fontId="3" fillId="0" borderId="2">
      <alignment horizontal="left" vertical="top" wrapText="1"/>
    </xf>
    <xf numFmtId="0" fontId="1" fillId="4" borderId="1">
      <alignment horizontal="left"/>
    </xf>
    <xf numFmtId="4" fontId="1" fillId="0" borderId="3">
      <alignment horizontal="right" shrinkToFit="1"/>
    </xf>
    <xf numFmtId="4" fontId="1" fillId="0" borderId="1">
      <alignment horizontal="right" shrinkToFit="1"/>
    </xf>
    <xf numFmtId="0" fontId="1" fillId="4" borderId="4">
      <alignment horizontal="center"/>
    </xf>
    <xf numFmtId="43" fontId="5" fillId="0" borderId="0" applyFont="0" applyFill="0" applyBorder="0" applyAlignment="0" applyProtection="0"/>
  </cellStyleXfs>
  <cellXfs count="50">
    <xf numFmtId="0" fontId="0" fillId="0" borderId="0" xfId="0"/>
    <xf numFmtId="0" fontId="2" fillId="0" borderId="1" xfId="4" applyNumberFormat="1" applyAlignment="1" applyProtection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1" fillId="0" borderId="1" xfId="6" applyNumberFormat="1" applyAlignment="1" applyProtection="1">
      <alignment horizontal="right" vertical="center"/>
    </xf>
    <xf numFmtId="0" fontId="1" fillId="0" borderId="1" xfId="2" applyNumberFormat="1" applyAlignment="1" applyProtection="1">
      <alignment vertical="center"/>
    </xf>
    <xf numFmtId="0" fontId="1" fillId="0" borderId="4" xfId="14" applyNumberFormat="1" applyAlignment="1" applyProtection="1">
      <alignment vertical="center"/>
    </xf>
    <xf numFmtId="0" fontId="3" fillId="0" borderId="1" xfId="2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8" fillId="5" borderId="2" xfId="9" applyNumberFormat="1" applyFont="1" applyFill="1" applyAlignment="1" applyProtection="1">
      <alignment horizontal="center" vertical="center" shrinkToFit="1"/>
    </xf>
    <xf numFmtId="0" fontId="8" fillId="5" borderId="8" xfId="9" applyNumberFormat="1" applyFont="1" applyFill="1" applyBorder="1" applyAlignment="1" applyProtection="1">
      <alignment horizontal="center" vertical="center" shrinkToFit="1"/>
    </xf>
    <xf numFmtId="0" fontId="8" fillId="5" borderId="7" xfId="8" applyNumberFormat="1" applyFont="1" applyFill="1" applyBorder="1" applyAlignment="1" applyProtection="1">
      <alignment horizontal="center" vertical="center"/>
    </xf>
    <xf numFmtId="0" fontId="8" fillId="5" borderId="7" xfId="2" applyNumberFormat="1" applyFont="1" applyFill="1" applyBorder="1" applyAlignment="1" applyProtection="1">
      <alignment horizontal="center" vertical="center"/>
    </xf>
    <xf numFmtId="49" fontId="9" fillId="5" borderId="2" xfId="10" applyFont="1" applyFill="1" applyAlignment="1" applyProtection="1">
      <alignment horizontal="left" vertical="center" wrapText="1"/>
    </xf>
    <xf numFmtId="49" fontId="8" fillId="5" borderId="2" xfId="10" applyFont="1" applyFill="1" applyAlignment="1" applyProtection="1">
      <alignment horizontal="left" vertical="center" wrapText="1"/>
    </xf>
    <xf numFmtId="0" fontId="8" fillId="5" borderId="2" xfId="10" applyNumberFormat="1" applyFont="1" applyFill="1" applyAlignment="1" applyProtection="1">
      <alignment horizontal="left" vertical="center" wrapText="1"/>
    </xf>
    <xf numFmtId="49" fontId="8" fillId="5" borderId="2" xfId="10" applyFont="1" applyFill="1" applyAlignment="1" applyProtection="1">
      <alignment horizontal="center" vertical="center" wrapText="1"/>
    </xf>
    <xf numFmtId="0" fontId="9" fillId="5" borderId="2" xfId="10" applyNumberFormat="1" applyFont="1" applyFill="1" applyAlignment="1" applyProtection="1">
      <alignment horizontal="left" vertical="center" wrapText="1"/>
    </xf>
    <xf numFmtId="49" fontId="9" fillId="5" borderId="2" xfId="10" applyFont="1" applyFill="1" applyAlignment="1" applyProtection="1">
      <alignment horizontal="center" vertical="center" wrapText="1"/>
    </xf>
    <xf numFmtId="0" fontId="9" fillId="5" borderId="2" xfId="12" applyNumberFormat="1" applyFont="1" applyFill="1" applyAlignment="1" applyProtection="1">
      <alignment horizontal="left" vertical="center"/>
    </xf>
    <xf numFmtId="0" fontId="8" fillId="5" borderId="9" xfId="10" applyNumberFormat="1" applyFont="1" applyFill="1" applyBorder="1" applyAlignment="1" applyProtection="1">
      <alignment horizontal="left" vertical="center" wrapText="1"/>
    </xf>
    <xf numFmtId="0" fontId="8" fillId="5" borderId="1" xfId="6" applyNumberFormat="1" applyFont="1" applyFill="1" applyAlignment="1" applyProtection="1">
      <alignment horizontal="center" vertical="center"/>
    </xf>
    <xf numFmtId="164" fontId="9" fillId="5" borderId="7" xfId="8" applyNumberFormat="1" applyFont="1" applyFill="1" applyBorder="1" applyAlignment="1" applyProtection="1">
      <alignment horizontal="center" vertical="center"/>
    </xf>
    <xf numFmtId="164" fontId="8" fillId="5" borderId="7" xfId="8" applyNumberFormat="1" applyFont="1" applyFill="1" applyBorder="1" applyAlignment="1" applyProtection="1">
      <alignment horizontal="center" vertical="center"/>
    </xf>
    <xf numFmtId="164" fontId="8" fillId="5" borderId="7" xfId="2" applyNumberFormat="1" applyFont="1" applyFill="1" applyBorder="1" applyAlignment="1" applyProtection="1">
      <alignment horizontal="center" vertical="center"/>
    </xf>
    <xf numFmtId="164" fontId="9" fillId="5" borderId="7" xfId="2" applyNumberFormat="1" applyFont="1" applyFill="1" applyBorder="1" applyAlignment="1" applyProtection="1">
      <alignment horizontal="center" vertical="center"/>
    </xf>
    <xf numFmtId="164" fontId="8" fillId="0" borderId="7" xfId="2" applyNumberFormat="1" applyFont="1" applyFill="1" applyBorder="1" applyAlignment="1" applyProtection="1">
      <alignment horizontal="center" vertical="center"/>
    </xf>
    <xf numFmtId="0" fontId="1" fillId="0" borderId="1" xfId="2" applyNumberFormat="1" applyAlignment="1" applyProtection="1">
      <alignment horizontal="center" vertical="center"/>
    </xf>
    <xf numFmtId="0" fontId="1" fillId="5" borderId="1" xfId="2" applyNumberFormat="1" applyFill="1" applyAlignment="1" applyProtection="1">
      <alignment horizontal="center" vertical="center"/>
    </xf>
    <xf numFmtId="164" fontId="1" fillId="0" borderId="1" xfId="2" applyNumberFormat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5" borderId="0" xfId="0" applyFill="1" applyAlignment="1" applyProtection="1">
      <alignment horizontal="center" vertical="center"/>
      <protection locked="0"/>
    </xf>
    <xf numFmtId="4" fontId="11" fillId="0" borderId="0" xfId="0" applyNumberFormat="1" applyFont="1" applyFill="1" applyAlignment="1" applyProtection="1">
      <alignment horizontal="center" vertical="center"/>
      <protection locked="0" hidden="1"/>
    </xf>
    <xf numFmtId="49" fontId="8" fillId="5" borderId="8" xfId="10" applyFont="1" applyFill="1" applyBorder="1" applyAlignment="1" applyProtection="1">
      <alignment horizontal="center" vertical="center" wrapText="1"/>
    </xf>
    <xf numFmtId="4" fontId="11" fillId="0" borderId="7" xfId="0" applyNumberFormat="1" applyFont="1" applyFill="1" applyBorder="1" applyAlignment="1" applyProtection="1">
      <alignment horizontal="center" vertical="center"/>
      <protection locked="0" hidden="1"/>
    </xf>
    <xf numFmtId="164" fontId="11" fillId="5" borderId="7" xfId="8" applyNumberFormat="1" applyFont="1" applyFill="1" applyBorder="1" applyAlignment="1" applyProtection="1">
      <alignment horizontal="center" vertical="center"/>
    </xf>
    <xf numFmtId="0" fontId="8" fillId="0" borderId="9" xfId="10" applyNumberFormat="1" applyFont="1" applyFill="1" applyBorder="1" applyAlignment="1" applyProtection="1">
      <alignment vertical="center" wrapText="1"/>
    </xf>
    <xf numFmtId="164" fontId="8" fillId="0" borderId="7" xfId="8" applyNumberFormat="1" applyFont="1" applyFill="1" applyBorder="1" applyAlignment="1" applyProtection="1">
      <alignment horizontal="center" vertical="center"/>
    </xf>
    <xf numFmtId="4" fontId="12" fillId="0" borderId="0" xfId="0" applyNumberFormat="1" applyFont="1"/>
    <xf numFmtId="4" fontId="0" fillId="0" borderId="0" xfId="0" applyNumberFormat="1" applyAlignment="1" applyProtection="1">
      <alignment horizontal="center" vertical="center"/>
      <protection locked="0"/>
    </xf>
    <xf numFmtId="43" fontId="0" fillId="0" borderId="0" xfId="33" applyFont="1" applyAlignment="1" applyProtection="1">
      <alignment horizontal="center" vertical="center"/>
      <protection locked="0"/>
    </xf>
    <xf numFmtId="0" fontId="8" fillId="5" borderId="9" xfId="10" applyNumberFormat="1" applyFont="1" applyFill="1" applyBorder="1" applyAlignment="1" applyProtection="1">
      <alignment horizontal="left" vertical="center" wrapText="1"/>
    </xf>
    <xf numFmtId="0" fontId="8" fillId="5" borderId="11" xfId="10" applyNumberFormat="1" applyFont="1" applyFill="1" applyBorder="1" applyAlignment="1" applyProtection="1">
      <alignment horizontal="left" vertical="center" wrapText="1"/>
    </xf>
    <xf numFmtId="0" fontId="8" fillId="5" borderId="10" xfId="10" applyNumberFormat="1" applyFont="1" applyFill="1" applyBorder="1" applyAlignment="1" applyProtection="1">
      <alignment horizontal="left" vertical="center" wrapText="1"/>
    </xf>
    <xf numFmtId="0" fontId="8" fillId="5" borderId="2" xfId="7" applyNumberFormat="1" applyFont="1" applyFill="1" applyAlignment="1" applyProtection="1">
      <alignment horizontal="center" vertical="center" wrapText="1"/>
    </xf>
    <xf numFmtId="0" fontId="8" fillId="5" borderId="9" xfId="7" applyFont="1" applyFill="1" applyBorder="1" applyAlignment="1" applyProtection="1">
      <alignment horizontal="center" vertical="center" wrapText="1"/>
      <protection locked="0"/>
    </xf>
    <xf numFmtId="0" fontId="10" fillId="0" borderId="1" xfId="3" applyNumberFormat="1" applyFont="1" applyAlignment="1" applyProtection="1">
      <alignment horizontal="center" vertical="center" wrapText="1"/>
    </xf>
    <xf numFmtId="0" fontId="7" fillId="0" borderId="1" xfId="4" applyNumberFormat="1" applyFont="1" applyAlignment="1" applyProtection="1">
      <alignment horizontal="center" vertical="center"/>
    </xf>
    <xf numFmtId="0" fontId="8" fillId="5" borderId="1" xfId="6" applyNumberFormat="1" applyFont="1" applyFill="1" applyAlignment="1" applyProtection="1">
      <alignment horizontal="right" vertical="center"/>
    </xf>
    <xf numFmtId="0" fontId="8" fillId="5" borderId="1" xfId="6" applyFont="1" applyFill="1" applyAlignment="1" applyProtection="1">
      <alignment horizontal="right" vertical="center"/>
      <protection locked="0"/>
    </xf>
    <xf numFmtId="0" fontId="8" fillId="5" borderId="2" xfId="7" applyFont="1" applyFill="1" applyAlignment="1" applyProtection="1">
      <alignment horizontal="center" vertical="center" wrapText="1"/>
      <protection locked="0"/>
    </xf>
  </cellXfs>
  <cellStyles count="34">
    <cellStyle name="br" xfId="18"/>
    <cellStyle name="col" xfId="17"/>
    <cellStyle name="style0" xfId="19"/>
    <cellStyle name="td" xfId="20"/>
    <cellStyle name="tr" xfId="16"/>
    <cellStyle name="xl21" xfId="21"/>
    <cellStyle name="xl22" xfId="1"/>
    <cellStyle name="xl23" xfId="2"/>
    <cellStyle name="xl24" xfId="3"/>
    <cellStyle name="xl25" xfId="4"/>
    <cellStyle name="xl26" xfId="5"/>
    <cellStyle name="xl27" xfId="6"/>
    <cellStyle name="xl28" xfId="22"/>
    <cellStyle name="xl29" xfId="7"/>
    <cellStyle name="xl30" xfId="8"/>
    <cellStyle name="xl31" xfId="9"/>
    <cellStyle name="xl32" xfId="23"/>
    <cellStyle name="xl33" xfId="12"/>
    <cellStyle name="xl34" xfId="13"/>
    <cellStyle name="xl35" xfId="24"/>
    <cellStyle name="xl36" xfId="14"/>
    <cellStyle name="xl37" xfId="15"/>
    <cellStyle name="xl38" xfId="10"/>
    <cellStyle name="xl39" xfId="11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Обычный" xfId="0" builtinId="0"/>
    <cellStyle name="Финансовый" xfId="33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98"/>
  <sheetViews>
    <sheetView showGridLines="0" tabSelected="1" zoomScaleNormal="100" zoomScaleSheetLayoutView="100" workbookViewId="0">
      <pane ySplit="6" topLeftCell="A89" activePane="bottomLeft" state="frozen"/>
      <selection pane="bottomLeft" activeCell="F101" sqref="F101"/>
    </sheetView>
  </sheetViews>
  <sheetFormatPr defaultRowHeight="15" outlineLevelRow="1" x14ac:dyDescent="0.25"/>
  <cols>
    <col min="1" max="1" width="49.85546875" style="2" customWidth="1"/>
    <col min="2" max="2" width="20.7109375" style="2" customWidth="1"/>
    <col min="3" max="3" width="18.5703125" style="29" customWidth="1"/>
    <col min="4" max="4" width="18.5703125" style="30" customWidth="1"/>
    <col min="5" max="5" width="21" style="29" customWidth="1"/>
    <col min="6" max="6" width="19.140625" style="29" customWidth="1"/>
    <col min="7" max="7" width="0.140625" style="2" customWidth="1"/>
    <col min="8" max="16384" width="9.140625" style="2"/>
  </cols>
  <sheetData>
    <row r="1" spans="1:7" ht="46.5" customHeight="1" x14ac:dyDescent="0.25">
      <c r="A1" s="45" t="s">
        <v>90</v>
      </c>
      <c r="B1" s="45"/>
      <c r="C1" s="45"/>
      <c r="D1" s="45"/>
      <c r="E1" s="45"/>
      <c r="F1" s="45"/>
      <c r="G1" s="1"/>
    </row>
    <row r="2" spans="1:7" ht="15.75" x14ac:dyDescent="0.25">
      <c r="A2" s="46"/>
      <c r="B2" s="46"/>
      <c r="C2" s="46"/>
      <c r="D2" s="46"/>
      <c r="E2" s="46"/>
      <c r="F2" s="46"/>
      <c r="G2" s="1"/>
    </row>
    <row r="3" spans="1:7" x14ac:dyDescent="0.25">
      <c r="A3" s="47"/>
      <c r="B3" s="48"/>
      <c r="C3" s="20"/>
      <c r="D3" s="20"/>
      <c r="E3" s="20"/>
      <c r="F3" s="20" t="s">
        <v>85</v>
      </c>
      <c r="G3" s="3"/>
    </row>
    <row r="4" spans="1:7" ht="15" customHeight="1" x14ac:dyDescent="0.25">
      <c r="A4" s="43" t="s">
        <v>0</v>
      </c>
      <c r="B4" s="43" t="s">
        <v>86</v>
      </c>
      <c r="C4" s="43" t="s">
        <v>1</v>
      </c>
      <c r="D4" s="43" t="s">
        <v>2</v>
      </c>
      <c r="E4" s="43" t="s">
        <v>88</v>
      </c>
      <c r="F4" s="43" t="s">
        <v>3</v>
      </c>
      <c r="G4" s="4"/>
    </row>
    <row r="5" spans="1:7" ht="17.25" customHeight="1" x14ac:dyDescent="0.25">
      <c r="A5" s="49"/>
      <c r="B5" s="49"/>
      <c r="C5" s="44"/>
      <c r="D5" s="44"/>
      <c r="E5" s="44"/>
      <c r="F5" s="44"/>
      <c r="G5" s="4"/>
    </row>
    <row r="6" spans="1:7" x14ac:dyDescent="0.25">
      <c r="A6" s="8">
        <v>1</v>
      </c>
      <c r="B6" s="9">
        <v>2</v>
      </c>
      <c r="C6" s="10">
        <v>3</v>
      </c>
      <c r="D6" s="10">
        <v>4</v>
      </c>
      <c r="E6" s="11">
        <v>5</v>
      </c>
      <c r="F6" s="11">
        <v>6</v>
      </c>
      <c r="G6" s="4"/>
    </row>
    <row r="7" spans="1:7" x14ac:dyDescent="0.25">
      <c r="A7" s="12" t="s">
        <v>4</v>
      </c>
      <c r="B7" s="13"/>
      <c r="C7" s="21">
        <f>SUM(C8:C11)</f>
        <v>3134588.9</v>
      </c>
      <c r="D7" s="21">
        <f t="shared" ref="D7:F7" si="0">SUM(D8:D11)</f>
        <v>3721022.9000000004</v>
      </c>
      <c r="E7" s="21">
        <f t="shared" si="0"/>
        <v>3721022.9</v>
      </c>
      <c r="F7" s="21">
        <f t="shared" si="0"/>
        <v>3720922.9</v>
      </c>
      <c r="G7" s="4"/>
    </row>
    <row r="8" spans="1:7" ht="25.5" outlineLevel="1" x14ac:dyDescent="0.25">
      <c r="A8" s="14" t="s">
        <v>5</v>
      </c>
      <c r="B8" s="15" t="s">
        <v>6</v>
      </c>
      <c r="C8" s="22">
        <v>58549</v>
      </c>
      <c r="D8" s="23">
        <v>58549</v>
      </c>
      <c r="E8" s="23">
        <v>58549</v>
      </c>
      <c r="F8" s="23">
        <v>58549</v>
      </c>
      <c r="G8" s="4"/>
    </row>
    <row r="9" spans="1:7" ht="25.5" outlineLevel="1" x14ac:dyDescent="0.25">
      <c r="A9" s="14" t="s">
        <v>7</v>
      </c>
      <c r="B9" s="15" t="s">
        <v>8</v>
      </c>
      <c r="C9" s="22">
        <v>2909397</v>
      </c>
      <c r="D9" s="23">
        <v>2768641.6</v>
      </c>
      <c r="E9" s="23">
        <v>2768641.6</v>
      </c>
      <c r="F9" s="23">
        <v>2768641.6</v>
      </c>
      <c r="G9" s="4"/>
    </row>
    <row r="10" spans="1:7" ht="38.25" outlineLevel="1" x14ac:dyDescent="0.25">
      <c r="A10" s="14" t="s">
        <v>9</v>
      </c>
      <c r="B10" s="15" t="s">
        <v>10</v>
      </c>
      <c r="C10" s="22">
        <v>136571.9</v>
      </c>
      <c r="D10" s="23">
        <v>863761.3</v>
      </c>
      <c r="E10" s="23">
        <v>863761.29999999981</v>
      </c>
      <c r="F10" s="23">
        <v>863661.29999999981</v>
      </c>
      <c r="G10" s="4"/>
    </row>
    <row r="11" spans="1:7" ht="38.25" outlineLevel="1" x14ac:dyDescent="0.25">
      <c r="A11" s="14" t="s">
        <v>11</v>
      </c>
      <c r="B11" s="15" t="s">
        <v>12</v>
      </c>
      <c r="C11" s="22">
        <v>30071</v>
      </c>
      <c r="D11" s="23">
        <v>30071</v>
      </c>
      <c r="E11" s="23">
        <v>30071</v>
      </c>
      <c r="F11" s="23">
        <v>30071</v>
      </c>
      <c r="G11" s="4"/>
    </row>
    <row r="12" spans="1:7" x14ac:dyDescent="0.25">
      <c r="A12" s="16" t="s">
        <v>13</v>
      </c>
      <c r="B12" s="17"/>
      <c r="C12" s="24">
        <f>SUM(C13:C62)</f>
        <v>4443190.8999999994</v>
      </c>
      <c r="D12" s="24">
        <f>SUM(D13:D62)</f>
        <v>7564015.6999999983</v>
      </c>
      <c r="E12" s="24">
        <f>SUM(E13:E62)</f>
        <v>7564015.7145300005</v>
      </c>
      <c r="F12" s="24">
        <f>SUM(F13:F62)</f>
        <v>7479410.7367199995</v>
      </c>
      <c r="G12" s="4"/>
    </row>
    <row r="13" spans="1:7" ht="51" outlineLevel="1" x14ac:dyDescent="0.25">
      <c r="A13" s="14" t="s">
        <v>14</v>
      </c>
      <c r="B13" s="15" t="s">
        <v>15</v>
      </c>
      <c r="C13" s="22">
        <v>66800</v>
      </c>
      <c r="D13" s="23">
        <v>66800</v>
      </c>
      <c r="E13" s="23">
        <v>66800</v>
      </c>
      <c r="F13" s="23">
        <v>60119.867790000011</v>
      </c>
      <c r="G13" s="4"/>
    </row>
    <row r="14" spans="1:7" ht="38.25" outlineLevel="1" x14ac:dyDescent="0.25">
      <c r="A14" s="14" t="s">
        <v>91</v>
      </c>
      <c r="B14" s="15" t="s">
        <v>92</v>
      </c>
      <c r="C14" s="22">
        <v>1755547.6</v>
      </c>
      <c r="D14" s="23">
        <v>1197102.3</v>
      </c>
      <c r="E14" s="23">
        <v>1197102.3</v>
      </c>
      <c r="F14" s="23">
        <v>1196897.7579600001</v>
      </c>
      <c r="G14" s="4"/>
    </row>
    <row r="15" spans="1:7" ht="38.25" outlineLevel="1" x14ac:dyDescent="0.25">
      <c r="A15" s="14" t="s">
        <v>93</v>
      </c>
      <c r="B15" s="15" t="s">
        <v>94</v>
      </c>
      <c r="C15" s="22">
        <v>566569.6</v>
      </c>
      <c r="D15" s="23">
        <v>1954584.5</v>
      </c>
      <c r="E15" s="23">
        <v>1954584.5000000005</v>
      </c>
      <c r="F15" s="23">
        <v>1954584.5000000005</v>
      </c>
      <c r="G15" s="4"/>
    </row>
    <row r="16" spans="1:7" ht="28.5" customHeight="1" outlineLevel="1" x14ac:dyDescent="0.25">
      <c r="A16" s="14" t="s">
        <v>95</v>
      </c>
      <c r="B16" s="15" t="s">
        <v>158</v>
      </c>
      <c r="C16" s="22">
        <v>240200</v>
      </c>
      <c r="D16" s="23">
        <v>258900</v>
      </c>
      <c r="E16" s="23">
        <v>258900.00000000003</v>
      </c>
      <c r="F16" s="23">
        <v>258420.82452999998</v>
      </c>
      <c r="G16" s="4"/>
    </row>
    <row r="17" spans="1:7" ht="67.5" customHeight="1" outlineLevel="1" x14ac:dyDescent="0.25">
      <c r="A17" s="14" t="s">
        <v>96</v>
      </c>
      <c r="B17" s="15" t="s">
        <v>97</v>
      </c>
      <c r="C17" s="22">
        <v>0</v>
      </c>
      <c r="D17" s="23">
        <v>290801</v>
      </c>
      <c r="E17" s="23">
        <v>290801</v>
      </c>
      <c r="F17" s="23">
        <v>290779.83351999999</v>
      </c>
      <c r="G17" s="4"/>
    </row>
    <row r="18" spans="1:7" ht="51" outlineLevel="1" x14ac:dyDescent="0.25">
      <c r="A18" s="14" t="s">
        <v>98</v>
      </c>
      <c r="B18" s="15" t="s">
        <v>99</v>
      </c>
      <c r="C18" s="22">
        <v>0</v>
      </c>
      <c r="D18" s="23">
        <v>1381417.8</v>
      </c>
      <c r="E18" s="23">
        <v>1381417.7999999998</v>
      </c>
      <c r="F18" s="23">
        <v>1381417.7999999998</v>
      </c>
      <c r="G18" s="4"/>
    </row>
    <row r="19" spans="1:7" ht="51" outlineLevel="1" x14ac:dyDescent="0.25">
      <c r="A19" s="14" t="s">
        <v>16</v>
      </c>
      <c r="B19" s="15" t="s">
        <v>17</v>
      </c>
      <c r="C19" s="22">
        <v>7794.1</v>
      </c>
      <c r="D19" s="23">
        <v>7794.1</v>
      </c>
      <c r="E19" s="23">
        <v>7794.1489500000007</v>
      </c>
      <c r="F19" s="23">
        <v>7794.1489500000007</v>
      </c>
      <c r="G19" s="4"/>
    </row>
    <row r="20" spans="1:7" ht="51" outlineLevel="1" x14ac:dyDescent="0.25">
      <c r="A20" s="14" t="s">
        <v>100</v>
      </c>
      <c r="B20" s="15" t="s">
        <v>101</v>
      </c>
      <c r="C20" s="22">
        <v>127.2</v>
      </c>
      <c r="D20" s="23">
        <v>127.2</v>
      </c>
      <c r="E20" s="23">
        <v>127.15</v>
      </c>
      <c r="F20" s="23">
        <v>127.15</v>
      </c>
      <c r="G20" s="4"/>
    </row>
    <row r="21" spans="1:7" ht="38.25" outlineLevel="1" x14ac:dyDescent="0.25">
      <c r="A21" s="14" t="s">
        <v>18</v>
      </c>
      <c r="B21" s="15" t="s">
        <v>19</v>
      </c>
      <c r="C21" s="22">
        <v>30000</v>
      </c>
      <c r="D21" s="23">
        <v>30000</v>
      </c>
      <c r="E21" s="23">
        <v>30000</v>
      </c>
      <c r="F21" s="23">
        <v>30000</v>
      </c>
      <c r="G21" s="4"/>
    </row>
    <row r="22" spans="1:7" ht="38.25" outlineLevel="1" x14ac:dyDescent="0.25">
      <c r="A22" s="14" t="s">
        <v>102</v>
      </c>
      <c r="B22" s="15" t="s">
        <v>103</v>
      </c>
      <c r="C22" s="22">
        <v>5000</v>
      </c>
      <c r="D22" s="23">
        <v>5000</v>
      </c>
      <c r="E22" s="23">
        <v>5000</v>
      </c>
      <c r="F22" s="23">
        <v>5000</v>
      </c>
      <c r="G22" s="4"/>
    </row>
    <row r="23" spans="1:7" ht="38.25" outlineLevel="1" x14ac:dyDescent="0.25">
      <c r="A23" s="14" t="s">
        <v>104</v>
      </c>
      <c r="B23" s="15" t="s">
        <v>105</v>
      </c>
      <c r="C23" s="36">
        <v>0</v>
      </c>
      <c r="D23" s="23">
        <v>91738.1</v>
      </c>
      <c r="E23" s="23">
        <v>91738.127000000008</v>
      </c>
      <c r="F23" s="23">
        <v>91738.131999999998</v>
      </c>
      <c r="G23" s="4"/>
    </row>
    <row r="24" spans="1:7" ht="89.25" outlineLevel="1" x14ac:dyDescent="0.25">
      <c r="A24" s="14" t="s">
        <v>20</v>
      </c>
      <c r="B24" s="15" t="s">
        <v>21</v>
      </c>
      <c r="C24" s="22">
        <v>121914.1</v>
      </c>
      <c r="D24" s="23">
        <v>131255.5</v>
      </c>
      <c r="E24" s="23">
        <v>131255.50650000002</v>
      </c>
      <c r="F24" s="23">
        <v>100372.96560000001</v>
      </c>
      <c r="G24" s="4"/>
    </row>
    <row r="25" spans="1:7" ht="63.75" outlineLevel="1" x14ac:dyDescent="0.25">
      <c r="A25" s="14" t="s">
        <v>22</v>
      </c>
      <c r="B25" s="15" t="s">
        <v>23</v>
      </c>
      <c r="C25" s="22">
        <v>382500</v>
      </c>
      <c r="D25" s="23">
        <v>267783.09999999998</v>
      </c>
      <c r="E25" s="23">
        <v>267783.09999999998</v>
      </c>
      <c r="F25" s="23">
        <v>256104.70757000003</v>
      </c>
      <c r="G25" s="4"/>
    </row>
    <row r="26" spans="1:7" ht="25.5" outlineLevel="1" x14ac:dyDescent="0.25">
      <c r="A26" s="14" t="s">
        <v>106</v>
      </c>
      <c r="B26" s="15" t="s">
        <v>107</v>
      </c>
      <c r="C26" s="22">
        <v>10000</v>
      </c>
      <c r="D26" s="23">
        <v>15372.2</v>
      </c>
      <c r="E26" s="23">
        <v>15372.2</v>
      </c>
      <c r="F26" s="23">
        <v>12233.333269999999</v>
      </c>
      <c r="G26" s="4"/>
    </row>
    <row r="27" spans="1:7" ht="38.25" outlineLevel="1" x14ac:dyDescent="0.25">
      <c r="A27" s="14" t="s">
        <v>108</v>
      </c>
      <c r="B27" s="15" t="s">
        <v>109</v>
      </c>
      <c r="C27" s="22">
        <v>0</v>
      </c>
      <c r="D27" s="23">
        <v>4821.3999999999996</v>
      </c>
      <c r="E27" s="23">
        <v>4821.3999999999996</v>
      </c>
      <c r="F27" s="23">
        <v>4368.8016900000002</v>
      </c>
      <c r="G27" s="4"/>
    </row>
    <row r="28" spans="1:7" ht="25.5" outlineLevel="1" x14ac:dyDescent="0.25">
      <c r="A28" s="14" t="s">
        <v>24</v>
      </c>
      <c r="B28" s="15" t="s">
        <v>25</v>
      </c>
      <c r="C28" s="22">
        <v>0</v>
      </c>
      <c r="D28" s="23">
        <v>97924.800000000003</v>
      </c>
      <c r="E28" s="23">
        <v>97924.76</v>
      </c>
      <c r="F28" s="23">
        <v>97914.104590000003</v>
      </c>
      <c r="G28" s="4"/>
    </row>
    <row r="29" spans="1:7" ht="89.25" outlineLevel="1" x14ac:dyDescent="0.25">
      <c r="A29" s="14" t="s">
        <v>26</v>
      </c>
      <c r="B29" s="15" t="s">
        <v>27</v>
      </c>
      <c r="C29" s="22">
        <v>30745.3</v>
      </c>
      <c r="D29" s="23">
        <v>35901.4</v>
      </c>
      <c r="E29" s="23">
        <v>35901.399999999987</v>
      </c>
      <c r="F29" s="23">
        <v>35837.770519999991</v>
      </c>
      <c r="G29" s="4"/>
    </row>
    <row r="30" spans="1:7" ht="63.75" outlineLevel="1" x14ac:dyDescent="0.25">
      <c r="A30" s="14" t="s">
        <v>110</v>
      </c>
      <c r="B30" s="15" t="s">
        <v>111</v>
      </c>
      <c r="C30" s="22">
        <v>0</v>
      </c>
      <c r="D30" s="23">
        <v>393341.6</v>
      </c>
      <c r="E30" s="23">
        <v>393341.59574000002</v>
      </c>
      <c r="F30" s="23">
        <v>393341.59574000002</v>
      </c>
      <c r="G30" s="4"/>
    </row>
    <row r="31" spans="1:7" ht="38.25" outlineLevel="1" x14ac:dyDescent="0.25">
      <c r="A31" s="14" t="s">
        <v>29</v>
      </c>
      <c r="B31" s="15" t="s">
        <v>30</v>
      </c>
      <c r="C31" s="22">
        <v>31375.8</v>
      </c>
      <c r="D31" s="22">
        <v>31375.8</v>
      </c>
      <c r="E31" s="23">
        <v>31375.82699999999</v>
      </c>
      <c r="F31" s="23">
        <v>31375.82699999999</v>
      </c>
      <c r="G31" s="4"/>
    </row>
    <row r="32" spans="1:7" ht="25.5" outlineLevel="1" x14ac:dyDescent="0.25">
      <c r="A32" s="14" t="s">
        <v>123</v>
      </c>
      <c r="B32" s="15" t="s">
        <v>124</v>
      </c>
      <c r="C32" s="22">
        <v>10000</v>
      </c>
      <c r="D32" s="23">
        <v>10000</v>
      </c>
      <c r="E32" s="23">
        <v>10000</v>
      </c>
      <c r="F32" s="23">
        <v>10000</v>
      </c>
      <c r="G32" s="4"/>
    </row>
    <row r="33" spans="1:7" ht="51" outlineLevel="1" x14ac:dyDescent="0.25">
      <c r="A33" s="14" t="s">
        <v>125</v>
      </c>
      <c r="B33" s="15" t="s">
        <v>126</v>
      </c>
      <c r="C33" s="22">
        <v>0</v>
      </c>
      <c r="D33" s="23">
        <v>1677.1</v>
      </c>
      <c r="E33" s="23">
        <v>1677.1016999999999</v>
      </c>
      <c r="F33" s="23">
        <v>1677.1016999999999</v>
      </c>
      <c r="G33" s="4"/>
    </row>
    <row r="34" spans="1:7" outlineLevel="1" x14ac:dyDescent="0.25">
      <c r="A34" s="40" t="s">
        <v>127</v>
      </c>
      <c r="B34" s="15" t="s">
        <v>156</v>
      </c>
      <c r="C34" s="22">
        <v>0</v>
      </c>
      <c r="D34" s="23">
        <v>2606.8000000000002</v>
      </c>
      <c r="E34" s="23">
        <v>2606.8000000000002</v>
      </c>
      <c r="F34" s="23">
        <v>2606.8000000000002</v>
      </c>
      <c r="G34" s="4"/>
    </row>
    <row r="35" spans="1:7" outlineLevel="1" x14ac:dyDescent="0.25">
      <c r="A35" s="42"/>
      <c r="B35" s="15" t="s">
        <v>128</v>
      </c>
      <c r="C35" s="22">
        <v>0</v>
      </c>
      <c r="D35" s="23">
        <v>153.19999999999999</v>
      </c>
      <c r="E35" s="23">
        <v>153.19999999999999</v>
      </c>
      <c r="F35" s="23">
        <v>153.19999999999999</v>
      </c>
      <c r="G35" s="4"/>
    </row>
    <row r="36" spans="1:7" outlineLevel="1" x14ac:dyDescent="0.25">
      <c r="A36" s="41"/>
      <c r="B36" s="15" t="s">
        <v>157</v>
      </c>
      <c r="C36" s="22">
        <v>0</v>
      </c>
      <c r="D36" s="23">
        <v>32074.400000000001</v>
      </c>
      <c r="E36" s="23">
        <v>32074.400000000001</v>
      </c>
      <c r="F36" s="23">
        <v>32074.400000000001</v>
      </c>
      <c r="G36" s="4"/>
    </row>
    <row r="37" spans="1:7" ht="51" outlineLevel="1" x14ac:dyDescent="0.25">
      <c r="A37" s="14" t="s">
        <v>129</v>
      </c>
      <c r="B37" s="15" t="s">
        <v>28</v>
      </c>
      <c r="C37" s="22">
        <v>119400</v>
      </c>
      <c r="D37" s="23">
        <v>119400</v>
      </c>
      <c r="E37" s="23">
        <v>119400</v>
      </c>
      <c r="F37" s="23">
        <v>106300</v>
      </c>
      <c r="G37" s="4"/>
    </row>
    <row r="38" spans="1:7" ht="25.5" outlineLevel="1" x14ac:dyDescent="0.25">
      <c r="A38" s="14" t="s">
        <v>112</v>
      </c>
      <c r="B38" s="15" t="s">
        <v>113</v>
      </c>
      <c r="C38" s="22">
        <v>0</v>
      </c>
      <c r="D38" s="23">
        <v>31186</v>
      </c>
      <c r="E38" s="23">
        <v>31186.019999999993</v>
      </c>
      <c r="F38" s="23">
        <v>31186.019999999993</v>
      </c>
      <c r="G38" s="4"/>
    </row>
    <row r="39" spans="1:7" ht="25.5" outlineLevel="1" x14ac:dyDescent="0.25">
      <c r="A39" s="35" t="s">
        <v>114</v>
      </c>
      <c r="B39" s="15" t="s">
        <v>146</v>
      </c>
      <c r="C39" s="22">
        <v>3000</v>
      </c>
      <c r="D39" s="23">
        <v>3770.6</v>
      </c>
      <c r="E39" s="23">
        <v>3770.5663999999997</v>
      </c>
      <c r="F39" s="23">
        <v>3770.5663999999997</v>
      </c>
      <c r="G39" s="4"/>
    </row>
    <row r="40" spans="1:7" ht="51" outlineLevel="1" x14ac:dyDescent="0.25">
      <c r="A40" s="14" t="s">
        <v>116</v>
      </c>
      <c r="B40" s="15" t="s">
        <v>117</v>
      </c>
      <c r="C40" s="22">
        <v>5365</v>
      </c>
      <c r="D40" s="23">
        <v>3700</v>
      </c>
      <c r="E40" s="23">
        <v>3700</v>
      </c>
      <c r="F40" s="23">
        <v>2392</v>
      </c>
      <c r="G40" s="4"/>
    </row>
    <row r="41" spans="1:7" ht="22.5" customHeight="1" outlineLevel="1" x14ac:dyDescent="0.25">
      <c r="A41" s="19" t="s">
        <v>155</v>
      </c>
      <c r="B41" s="15" t="s">
        <v>145</v>
      </c>
      <c r="C41" s="22">
        <v>214184.2</v>
      </c>
      <c r="D41" s="23">
        <v>181969.2</v>
      </c>
      <c r="E41" s="23">
        <v>181969.2</v>
      </c>
      <c r="F41" s="23">
        <v>181969.2</v>
      </c>
      <c r="G41" s="4"/>
    </row>
    <row r="42" spans="1:7" outlineLevel="1" x14ac:dyDescent="0.25">
      <c r="A42" s="40" t="s">
        <v>154</v>
      </c>
      <c r="B42" s="15" t="s">
        <v>141</v>
      </c>
      <c r="C42" s="22">
        <v>0</v>
      </c>
      <c r="D42" s="23">
        <v>4275</v>
      </c>
      <c r="E42" s="23">
        <v>4275</v>
      </c>
      <c r="F42" s="23">
        <v>4275</v>
      </c>
      <c r="G42" s="4"/>
    </row>
    <row r="43" spans="1:7" outlineLevel="1" x14ac:dyDescent="0.25">
      <c r="A43" s="42"/>
      <c r="B43" s="15" t="s">
        <v>143</v>
      </c>
      <c r="C43" s="22">
        <v>20432.3</v>
      </c>
      <c r="D43" s="23">
        <v>20432.3</v>
      </c>
      <c r="E43" s="23">
        <v>20432.3</v>
      </c>
      <c r="F43" s="23">
        <v>20432.3</v>
      </c>
      <c r="G43" s="4"/>
    </row>
    <row r="44" spans="1:7" outlineLevel="1" x14ac:dyDescent="0.25">
      <c r="A44" s="42"/>
      <c r="B44" s="15" t="s">
        <v>142</v>
      </c>
      <c r="C44" s="22">
        <v>4138.2</v>
      </c>
      <c r="D44" s="23">
        <v>9138.2000000000007</v>
      </c>
      <c r="E44" s="23">
        <v>9138.2000000000007</v>
      </c>
      <c r="F44" s="23">
        <v>9138.2000000000007</v>
      </c>
      <c r="G44" s="4"/>
    </row>
    <row r="45" spans="1:7" outlineLevel="1" x14ac:dyDescent="0.25">
      <c r="A45" s="41"/>
      <c r="B45" s="15" t="s">
        <v>144</v>
      </c>
      <c r="C45" s="34">
        <v>27882.799999999999</v>
      </c>
      <c r="D45" s="23">
        <v>27382.799999999999</v>
      </c>
      <c r="E45" s="23">
        <v>27382.799999999999</v>
      </c>
      <c r="F45" s="23">
        <v>27382.799999999999</v>
      </c>
      <c r="G45" s="4"/>
    </row>
    <row r="46" spans="1:7" ht="38.25" outlineLevel="1" x14ac:dyDescent="0.25">
      <c r="A46" s="14" t="s">
        <v>31</v>
      </c>
      <c r="B46" s="15" t="s">
        <v>159</v>
      </c>
      <c r="C46" s="22">
        <v>0</v>
      </c>
      <c r="D46" s="23">
        <v>24642.799999999999</v>
      </c>
      <c r="E46" s="23">
        <v>24642.800000000003</v>
      </c>
      <c r="F46" s="23">
        <v>24642.799999999999</v>
      </c>
      <c r="G46" s="4"/>
    </row>
    <row r="47" spans="1:7" ht="38.25" outlineLevel="1" x14ac:dyDescent="0.25">
      <c r="A47" s="14" t="s">
        <v>32</v>
      </c>
      <c r="B47" s="15" t="s">
        <v>160</v>
      </c>
      <c r="C47" s="22">
        <f>171.8+329.8+253.6+521.6</f>
        <v>1276.8000000000002</v>
      </c>
      <c r="D47" s="22">
        <f>171.8+329.8+253.6+521.6</f>
        <v>1276.8000000000002</v>
      </c>
      <c r="E47" s="23">
        <v>1276.8000000000002</v>
      </c>
      <c r="F47" s="23">
        <v>1276.8000000000002</v>
      </c>
      <c r="G47" s="4"/>
    </row>
    <row r="48" spans="1:7" ht="51" outlineLevel="1" x14ac:dyDescent="0.25">
      <c r="A48" s="14" t="s">
        <v>130</v>
      </c>
      <c r="B48" s="15" t="s">
        <v>131</v>
      </c>
      <c r="C48" s="22">
        <v>0</v>
      </c>
      <c r="D48" s="23">
        <v>1959.9</v>
      </c>
      <c r="E48" s="23">
        <v>1959.9349999999999</v>
      </c>
      <c r="F48" s="23">
        <v>1959.9349999999999</v>
      </c>
      <c r="G48" s="4"/>
    </row>
    <row r="49" spans="1:7" outlineLevel="1" x14ac:dyDescent="0.25">
      <c r="A49" s="40" t="s">
        <v>118</v>
      </c>
      <c r="B49" s="15" t="s">
        <v>161</v>
      </c>
      <c r="C49" s="22">
        <v>66841</v>
      </c>
      <c r="D49" s="23">
        <v>105275</v>
      </c>
      <c r="E49" s="23">
        <v>105275</v>
      </c>
      <c r="F49" s="25">
        <v>105275</v>
      </c>
      <c r="G49" s="4"/>
    </row>
    <row r="50" spans="1:7" outlineLevel="1" x14ac:dyDescent="0.25">
      <c r="A50" s="42"/>
      <c r="B50" s="15" t="s">
        <v>115</v>
      </c>
      <c r="C50" s="22">
        <f>12600.2+95520.6</f>
        <v>108120.8</v>
      </c>
      <c r="D50" s="23">
        <v>99671.099999999991</v>
      </c>
      <c r="E50" s="23">
        <v>99671.05</v>
      </c>
      <c r="F50" s="25">
        <v>96228.321510000009</v>
      </c>
      <c r="G50" s="4"/>
    </row>
    <row r="51" spans="1:7" outlineLevel="1" x14ac:dyDescent="0.25">
      <c r="A51" s="41"/>
      <c r="B51" s="15" t="s">
        <v>153</v>
      </c>
      <c r="C51" s="22">
        <v>3694.8</v>
      </c>
      <c r="D51" s="23">
        <v>3694.8</v>
      </c>
      <c r="E51" s="23">
        <v>3694.8</v>
      </c>
      <c r="F51" s="25">
        <v>3694.8</v>
      </c>
      <c r="G51" s="4"/>
    </row>
    <row r="52" spans="1:7" ht="25.5" customHeight="1" outlineLevel="1" x14ac:dyDescent="0.25">
      <c r="A52" s="40" t="s">
        <v>33</v>
      </c>
      <c r="B52" s="15" t="s">
        <v>34</v>
      </c>
      <c r="C52" s="22">
        <v>5094</v>
      </c>
      <c r="D52" s="23">
        <v>7820</v>
      </c>
      <c r="E52" s="23">
        <v>7820</v>
      </c>
      <c r="F52" s="23">
        <v>7820</v>
      </c>
      <c r="G52" s="4"/>
    </row>
    <row r="53" spans="1:7" ht="25.5" customHeight="1" outlineLevel="1" x14ac:dyDescent="0.25">
      <c r="A53" s="42"/>
      <c r="B53" s="15" t="s">
        <v>140</v>
      </c>
      <c r="C53" s="22">
        <v>0</v>
      </c>
      <c r="D53" s="23">
        <v>5954.7</v>
      </c>
      <c r="E53" s="23">
        <v>5954.7</v>
      </c>
      <c r="F53" s="23">
        <v>5954.7</v>
      </c>
      <c r="G53" s="4"/>
    </row>
    <row r="54" spans="1:7" outlineLevel="1" x14ac:dyDescent="0.25">
      <c r="A54" s="41"/>
      <c r="B54" s="15" t="s">
        <v>139</v>
      </c>
      <c r="C54" s="22">
        <v>2726</v>
      </c>
      <c r="D54" s="23">
        <v>0</v>
      </c>
      <c r="E54" s="23">
        <v>0</v>
      </c>
      <c r="F54" s="23">
        <v>0</v>
      </c>
      <c r="G54" s="4"/>
    </row>
    <row r="55" spans="1:7" ht="25.5" outlineLevel="1" x14ac:dyDescent="0.25">
      <c r="A55" s="14" t="s">
        <v>119</v>
      </c>
      <c r="B55" s="15" t="s">
        <v>120</v>
      </c>
      <c r="C55" s="22">
        <v>28018.3</v>
      </c>
      <c r="D55" s="23">
        <v>28018.3</v>
      </c>
      <c r="E55" s="23">
        <v>28018.299999999996</v>
      </c>
      <c r="F55" s="23">
        <v>26433.529859999999</v>
      </c>
      <c r="G55" s="4"/>
    </row>
    <row r="56" spans="1:7" ht="25.5" outlineLevel="1" x14ac:dyDescent="0.25">
      <c r="A56" s="14" t="s">
        <v>121</v>
      </c>
      <c r="B56" s="15" t="s">
        <v>122</v>
      </c>
      <c r="C56" s="22">
        <v>25000</v>
      </c>
      <c r="D56" s="23">
        <v>20323</v>
      </c>
      <c r="E56" s="23">
        <v>20322.995999999999</v>
      </c>
      <c r="F56" s="23">
        <v>19930.795999999998</v>
      </c>
      <c r="G56" s="4"/>
    </row>
    <row r="57" spans="1:7" ht="38.25" outlineLevel="1" x14ac:dyDescent="0.25">
      <c r="A57" s="14" t="s">
        <v>35</v>
      </c>
      <c r="B57" s="15" t="s">
        <v>36</v>
      </c>
      <c r="C57" s="31">
        <v>249949.3</v>
      </c>
      <c r="D57" s="23">
        <v>252479.2</v>
      </c>
      <c r="E57" s="23">
        <v>252479.22810999997</v>
      </c>
      <c r="F57" s="23">
        <v>249324.65912</v>
      </c>
      <c r="G57" s="4"/>
    </row>
    <row r="58" spans="1:7" ht="25.5" outlineLevel="1" x14ac:dyDescent="0.25">
      <c r="A58" s="14" t="s">
        <v>37</v>
      </c>
      <c r="B58" s="32" t="s">
        <v>162</v>
      </c>
      <c r="C58" s="33">
        <v>239561.7</v>
      </c>
      <c r="D58" s="31">
        <v>239561.7</v>
      </c>
      <c r="E58" s="23">
        <v>239561.70213000002</v>
      </c>
      <c r="F58" s="23">
        <v>232931.12536000001</v>
      </c>
      <c r="G58" s="4"/>
    </row>
    <row r="59" spans="1:7" ht="25.5" customHeight="1" outlineLevel="1" x14ac:dyDescent="0.25">
      <c r="A59" s="40" t="s">
        <v>38</v>
      </c>
      <c r="B59" s="15" t="s">
        <v>163</v>
      </c>
      <c r="C59" s="22">
        <v>3236</v>
      </c>
      <c r="D59" s="23">
        <v>3236</v>
      </c>
      <c r="E59" s="23">
        <v>3236</v>
      </c>
      <c r="F59" s="23">
        <v>3072.3</v>
      </c>
      <c r="G59" s="4"/>
    </row>
    <row r="60" spans="1:7" outlineLevel="1" x14ac:dyDescent="0.25">
      <c r="A60" s="41"/>
      <c r="B60" s="15" t="s">
        <v>165</v>
      </c>
      <c r="C60" s="22">
        <v>5000</v>
      </c>
      <c r="D60" s="22">
        <v>5000</v>
      </c>
      <c r="E60" s="22">
        <v>5000</v>
      </c>
      <c r="F60" s="22">
        <v>5000</v>
      </c>
      <c r="G60" s="4"/>
    </row>
    <row r="61" spans="1:7" ht="63.75" outlineLevel="1" x14ac:dyDescent="0.25">
      <c r="A61" s="14" t="s">
        <v>39</v>
      </c>
      <c r="B61" s="15" t="s">
        <v>40</v>
      </c>
      <c r="C61" s="22">
        <v>0</v>
      </c>
      <c r="D61" s="23">
        <v>3600</v>
      </c>
      <c r="E61" s="23">
        <v>3600</v>
      </c>
      <c r="F61" s="23">
        <v>3600</v>
      </c>
      <c r="G61" s="4"/>
    </row>
    <row r="62" spans="1:7" ht="25.5" outlineLevel="1" x14ac:dyDescent="0.25">
      <c r="A62" s="14" t="s">
        <v>41</v>
      </c>
      <c r="B62" s="15" t="s">
        <v>42</v>
      </c>
      <c r="C62" s="22">
        <v>51696</v>
      </c>
      <c r="D62" s="23">
        <v>51696</v>
      </c>
      <c r="E62" s="23">
        <v>51696</v>
      </c>
      <c r="F62" s="23">
        <v>50479.261039999998</v>
      </c>
      <c r="G62" s="4"/>
    </row>
    <row r="63" spans="1:7" x14ac:dyDescent="0.25">
      <c r="A63" s="16" t="s">
        <v>43</v>
      </c>
      <c r="B63" s="17"/>
      <c r="C63" s="24">
        <f t="shared" ref="C63:D63" si="1">SUM(C64:C88)</f>
        <v>10210960.699999999</v>
      </c>
      <c r="D63" s="24">
        <f t="shared" si="1"/>
        <v>11603483.199999997</v>
      </c>
      <c r="E63" s="24">
        <f>SUM(E64:E88)</f>
        <v>11603483.193259994</v>
      </c>
      <c r="F63" s="24">
        <f>SUM(F64:F88)</f>
        <v>11585522.639070002</v>
      </c>
      <c r="G63" s="4"/>
    </row>
    <row r="64" spans="1:7" ht="51" outlineLevel="1" x14ac:dyDescent="0.25">
      <c r="A64" s="14" t="s">
        <v>44</v>
      </c>
      <c r="B64" s="15" t="s">
        <v>45</v>
      </c>
      <c r="C64" s="22">
        <v>101466</v>
      </c>
      <c r="D64" s="23">
        <v>101466</v>
      </c>
      <c r="E64" s="23">
        <v>101466</v>
      </c>
      <c r="F64" s="23">
        <v>101466</v>
      </c>
      <c r="G64" s="4"/>
    </row>
    <row r="65" spans="1:7" ht="51" outlineLevel="1" x14ac:dyDescent="0.25">
      <c r="A65" s="14" t="s">
        <v>89</v>
      </c>
      <c r="B65" s="15" t="s">
        <v>164</v>
      </c>
      <c r="C65" s="22">
        <v>6562.5</v>
      </c>
      <c r="D65" s="23">
        <v>6562.5</v>
      </c>
      <c r="E65" s="23">
        <v>6562.5</v>
      </c>
      <c r="F65" s="23">
        <v>6562.5</v>
      </c>
      <c r="G65" s="4"/>
    </row>
    <row r="66" spans="1:7" ht="25.5" outlineLevel="1" x14ac:dyDescent="0.25">
      <c r="A66" s="14" t="s">
        <v>46</v>
      </c>
      <c r="B66" s="15" t="s">
        <v>47</v>
      </c>
      <c r="C66" s="22">
        <v>11974.400000000001</v>
      </c>
      <c r="D66" s="23">
        <v>11974.400000000001</v>
      </c>
      <c r="E66" s="23">
        <v>11974.400000000001</v>
      </c>
      <c r="F66" s="23">
        <v>11610.11284</v>
      </c>
      <c r="G66" s="4"/>
    </row>
    <row r="67" spans="1:7" ht="25.5" outlineLevel="1" x14ac:dyDescent="0.25">
      <c r="A67" s="14" t="s">
        <v>48</v>
      </c>
      <c r="B67" s="15" t="s">
        <v>49</v>
      </c>
      <c r="C67" s="22">
        <v>6694.7</v>
      </c>
      <c r="D67" s="23">
        <v>6456.4</v>
      </c>
      <c r="E67" s="23">
        <v>6456.4</v>
      </c>
      <c r="F67" s="23">
        <v>5387.4</v>
      </c>
      <c r="G67" s="4"/>
    </row>
    <row r="68" spans="1:7" ht="38.25" outlineLevel="1" x14ac:dyDescent="0.25">
      <c r="A68" s="14" t="s">
        <v>50</v>
      </c>
      <c r="B68" s="15" t="s">
        <v>51</v>
      </c>
      <c r="C68" s="22">
        <v>942.4</v>
      </c>
      <c r="D68" s="23">
        <v>821.1</v>
      </c>
      <c r="E68" s="23">
        <v>821.1099999999999</v>
      </c>
      <c r="F68" s="23">
        <v>564.29999999999995</v>
      </c>
      <c r="G68" s="4"/>
    </row>
    <row r="69" spans="1:7" ht="76.5" outlineLevel="1" x14ac:dyDescent="0.25">
      <c r="A69" s="14" t="s">
        <v>52</v>
      </c>
      <c r="B69" s="15" t="s">
        <v>53</v>
      </c>
      <c r="C69" s="22">
        <v>100000</v>
      </c>
      <c r="D69" s="23">
        <v>101040.1</v>
      </c>
      <c r="E69" s="23">
        <v>101040.065</v>
      </c>
      <c r="F69" s="23">
        <v>100894.17052999999</v>
      </c>
      <c r="G69" s="4"/>
    </row>
    <row r="70" spans="1:7" ht="89.25" outlineLevel="1" x14ac:dyDescent="0.25">
      <c r="A70" s="14" t="s">
        <v>54</v>
      </c>
      <c r="B70" s="15" t="s">
        <v>55</v>
      </c>
      <c r="C70" s="22">
        <v>15.9</v>
      </c>
      <c r="D70" s="23">
        <v>15.9</v>
      </c>
      <c r="E70" s="23">
        <v>15.9</v>
      </c>
      <c r="F70" s="23">
        <v>15.84</v>
      </c>
      <c r="G70" s="4"/>
    </row>
    <row r="71" spans="1:7" ht="76.5" outlineLevel="1" x14ac:dyDescent="0.25">
      <c r="A71" s="14" t="s">
        <v>56</v>
      </c>
      <c r="B71" s="15" t="s">
        <v>57</v>
      </c>
      <c r="C71" s="22">
        <v>58.8</v>
      </c>
      <c r="D71" s="23">
        <v>58.8</v>
      </c>
      <c r="E71" s="23">
        <v>58.800000000000004</v>
      </c>
      <c r="F71" s="23">
        <v>58.800000000000004</v>
      </c>
      <c r="G71" s="4"/>
    </row>
    <row r="72" spans="1:7" ht="51" outlineLevel="1" x14ac:dyDescent="0.25">
      <c r="A72" s="14" t="s">
        <v>60</v>
      </c>
      <c r="B72" s="15" t="s">
        <v>61</v>
      </c>
      <c r="C72" s="22">
        <v>52457.000000000007</v>
      </c>
      <c r="D72" s="23">
        <v>30553.1</v>
      </c>
      <c r="E72" s="23">
        <v>30553.100000000002</v>
      </c>
      <c r="F72" s="23">
        <v>29645.586950000001</v>
      </c>
      <c r="G72" s="4"/>
    </row>
    <row r="73" spans="1:7" ht="114.75" customHeight="1" outlineLevel="1" x14ac:dyDescent="0.25">
      <c r="A73" s="40" t="s">
        <v>58</v>
      </c>
      <c r="B73" s="32" t="s">
        <v>59</v>
      </c>
      <c r="C73" s="33">
        <v>2636684.6</v>
      </c>
      <c r="D73" s="23">
        <v>3388543.2</v>
      </c>
      <c r="E73" s="23">
        <v>3388543.2</v>
      </c>
      <c r="F73" s="23">
        <v>3387981.1</v>
      </c>
      <c r="G73" s="4"/>
    </row>
    <row r="74" spans="1:7" outlineLevel="1" x14ac:dyDescent="0.25">
      <c r="A74" s="41"/>
      <c r="B74" s="32" t="s">
        <v>150</v>
      </c>
      <c r="C74" s="33">
        <v>6430445.5999999996</v>
      </c>
      <c r="D74" s="23">
        <v>7155893.2999999998</v>
      </c>
      <c r="E74" s="23">
        <v>7155893.2999999989</v>
      </c>
      <c r="F74" s="23">
        <v>7155886.0659999996</v>
      </c>
      <c r="G74" s="4"/>
    </row>
    <row r="75" spans="1:7" ht="38.25" outlineLevel="1" x14ac:dyDescent="0.25">
      <c r="A75" s="14" t="s">
        <v>62</v>
      </c>
      <c r="B75" s="15" t="s">
        <v>63</v>
      </c>
      <c r="C75" s="22">
        <v>4312</v>
      </c>
      <c r="D75" s="23">
        <v>4520.7</v>
      </c>
      <c r="E75" s="23">
        <v>4520.7000000000007</v>
      </c>
      <c r="F75" s="23">
        <v>4514.9492600000003</v>
      </c>
      <c r="G75" s="4"/>
    </row>
    <row r="76" spans="1:7" ht="25.5" outlineLevel="1" x14ac:dyDescent="0.25">
      <c r="A76" s="14" t="s">
        <v>132</v>
      </c>
      <c r="B76" s="15" t="s">
        <v>133</v>
      </c>
      <c r="C76" s="22">
        <v>3629.3000000000006</v>
      </c>
      <c r="D76" s="22">
        <v>3629.3000000000006</v>
      </c>
      <c r="E76" s="23">
        <v>3629.3000000000011</v>
      </c>
      <c r="F76" s="23">
        <v>2864.7</v>
      </c>
      <c r="G76" s="4"/>
    </row>
    <row r="77" spans="1:7" ht="38.25" outlineLevel="1" x14ac:dyDescent="0.25">
      <c r="A77" s="14" t="s">
        <v>64</v>
      </c>
      <c r="B77" s="15" t="s">
        <v>65</v>
      </c>
      <c r="C77" s="22">
        <v>149585</v>
      </c>
      <c r="D77" s="23">
        <v>110125.2</v>
      </c>
      <c r="E77" s="23">
        <v>110125.20000000001</v>
      </c>
      <c r="F77" s="23">
        <v>109386.32873000002</v>
      </c>
      <c r="G77" s="4"/>
    </row>
    <row r="78" spans="1:7" ht="38.25" outlineLevel="1" x14ac:dyDescent="0.25">
      <c r="A78" s="14" t="s">
        <v>66</v>
      </c>
      <c r="B78" s="15" t="s">
        <v>67</v>
      </c>
      <c r="C78" s="22">
        <v>508605.3</v>
      </c>
      <c r="D78" s="23">
        <v>493726.6</v>
      </c>
      <c r="E78" s="23">
        <v>493726.59876000008</v>
      </c>
      <c r="F78" s="23">
        <v>489991.36038999993</v>
      </c>
      <c r="G78" s="4"/>
    </row>
    <row r="79" spans="1:7" ht="38.25" outlineLevel="1" x14ac:dyDescent="0.25">
      <c r="A79" s="14" t="s">
        <v>68</v>
      </c>
      <c r="B79" s="15" t="s">
        <v>69</v>
      </c>
      <c r="C79" s="22">
        <v>95354.700000000012</v>
      </c>
      <c r="D79" s="23">
        <v>89754.7</v>
      </c>
      <c r="E79" s="23">
        <v>89754.700000000012</v>
      </c>
      <c r="F79" s="23">
        <v>84134.256349999996</v>
      </c>
      <c r="G79" s="4"/>
    </row>
    <row r="80" spans="1:7" ht="76.5" outlineLevel="1" x14ac:dyDescent="0.25">
      <c r="A80" s="14" t="s">
        <v>134</v>
      </c>
      <c r="B80" s="15" t="s">
        <v>135</v>
      </c>
      <c r="C80" s="22">
        <v>30000</v>
      </c>
      <c r="D80" s="23">
        <v>24546.3</v>
      </c>
      <c r="E80" s="23">
        <v>24546.319499999998</v>
      </c>
      <c r="F80" s="23">
        <v>24332.319039999998</v>
      </c>
      <c r="G80" s="4"/>
    </row>
    <row r="81" spans="1:7" ht="76.5" outlineLevel="1" x14ac:dyDescent="0.25">
      <c r="A81" s="14" t="s">
        <v>147</v>
      </c>
      <c r="B81" s="15" t="s">
        <v>137</v>
      </c>
      <c r="C81" s="22">
        <v>7393.6</v>
      </c>
      <c r="D81" s="23">
        <v>0</v>
      </c>
      <c r="E81" s="23">
        <v>0</v>
      </c>
      <c r="F81" s="23">
        <v>0</v>
      </c>
      <c r="G81" s="4"/>
    </row>
    <row r="82" spans="1:7" ht="25.5" outlineLevel="1" x14ac:dyDescent="0.25">
      <c r="A82" s="14" t="s">
        <v>136</v>
      </c>
      <c r="B82" s="15" t="s">
        <v>148</v>
      </c>
      <c r="C82" s="22">
        <v>93.4</v>
      </c>
      <c r="D82" s="23">
        <v>16</v>
      </c>
      <c r="E82" s="23">
        <v>16</v>
      </c>
      <c r="F82" s="23">
        <v>14</v>
      </c>
      <c r="G82" s="4"/>
    </row>
    <row r="83" spans="1:7" ht="25.5" outlineLevel="1" x14ac:dyDescent="0.25">
      <c r="A83" s="14" t="s">
        <v>138</v>
      </c>
      <c r="B83" s="15" t="s">
        <v>149</v>
      </c>
      <c r="C83" s="22">
        <v>19136.8</v>
      </c>
      <c r="D83" s="23">
        <v>21554.7</v>
      </c>
      <c r="E83" s="23">
        <v>21554.7</v>
      </c>
      <c r="F83" s="23">
        <v>20526.851979999999</v>
      </c>
      <c r="G83" s="4"/>
    </row>
    <row r="84" spans="1:7" ht="25.5" outlineLevel="1" x14ac:dyDescent="0.25">
      <c r="A84" s="14" t="s">
        <v>70</v>
      </c>
      <c r="B84" s="15" t="s">
        <v>71</v>
      </c>
      <c r="C84" s="22">
        <v>39856.699999999997</v>
      </c>
      <c r="D84" s="23">
        <v>47932.9</v>
      </c>
      <c r="E84" s="23">
        <v>47932.9</v>
      </c>
      <c r="F84" s="23">
        <v>47907.027000000002</v>
      </c>
      <c r="G84" s="4"/>
    </row>
    <row r="85" spans="1:7" ht="51" outlineLevel="1" x14ac:dyDescent="0.25">
      <c r="A85" s="14" t="s">
        <v>72</v>
      </c>
      <c r="B85" s="15" t="s">
        <v>73</v>
      </c>
      <c r="C85" s="22">
        <v>2352.6999999999998</v>
      </c>
      <c r="D85" s="23">
        <v>2352.6999999999998</v>
      </c>
      <c r="E85" s="23">
        <v>2352.6999999999998</v>
      </c>
      <c r="F85" s="23">
        <v>294.38000000000005</v>
      </c>
      <c r="G85" s="4"/>
    </row>
    <row r="86" spans="1:7" ht="38.25" outlineLevel="1" x14ac:dyDescent="0.25">
      <c r="A86" s="14" t="s">
        <v>74</v>
      </c>
      <c r="B86" s="15" t="s">
        <v>75</v>
      </c>
      <c r="C86" s="22">
        <v>1844.6000000000001</v>
      </c>
      <c r="D86" s="23">
        <v>444.6</v>
      </c>
      <c r="E86" s="23">
        <v>444.6</v>
      </c>
      <c r="F86" s="23">
        <v>269</v>
      </c>
      <c r="G86" s="4"/>
    </row>
    <row r="87" spans="1:7" ht="51" outlineLevel="1" x14ac:dyDescent="0.25">
      <c r="A87" s="14" t="s">
        <v>76</v>
      </c>
      <c r="B87" s="15" t="s">
        <v>77</v>
      </c>
      <c r="C87" s="22">
        <v>1009.2</v>
      </c>
      <c r="D87" s="23">
        <v>1009.2</v>
      </c>
      <c r="E87" s="23">
        <v>1009.1999999999999</v>
      </c>
      <c r="F87" s="23">
        <v>1009.1999999999999</v>
      </c>
      <c r="G87" s="4"/>
    </row>
    <row r="88" spans="1:7" ht="51" outlineLevel="1" x14ac:dyDescent="0.25">
      <c r="A88" s="14" t="s">
        <v>78</v>
      </c>
      <c r="B88" s="15" t="s">
        <v>79</v>
      </c>
      <c r="C88" s="22">
        <v>485.5</v>
      </c>
      <c r="D88" s="23">
        <v>485.5</v>
      </c>
      <c r="E88" s="23">
        <v>485.5</v>
      </c>
      <c r="F88" s="23">
        <v>206.39</v>
      </c>
      <c r="G88" s="4"/>
    </row>
    <row r="89" spans="1:7" x14ac:dyDescent="0.25">
      <c r="A89" s="16" t="s">
        <v>80</v>
      </c>
      <c r="B89" s="17"/>
      <c r="C89" s="24">
        <f>SUM(C90:C92)</f>
        <v>255</v>
      </c>
      <c r="D89" s="24">
        <f>SUM(D90:D92)</f>
        <v>34725.700000000004</v>
      </c>
      <c r="E89" s="24">
        <f>SUM(E90:E91)</f>
        <v>37245.680480000003</v>
      </c>
      <c r="F89" s="24">
        <f>SUM(F90:F91)</f>
        <v>37086.903579999998</v>
      </c>
      <c r="G89" s="4"/>
    </row>
    <row r="90" spans="1:7" ht="25.5" outlineLevel="1" x14ac:dyDescent="0.25">
      <c r="A90" s="14" t="s">
        <v>81</v>
      </c>
      <c r="B90" s="15" t="s">
        <v>82</v>
      </c>
      <c r="C90" s="22">
        <v>0</v>
      </c>
      <c r="D90" s="23">
        <v>33712.300000000003</v>
      </c>
      <c r="E90" s="23">
        <v>36212.24798</v>
      </c>
      <c r="F90" s="23">
        <v>36053.473579999998</v>
      </c>
      <c r="G90" s="4"/>
    </row>
    <row r="91" spans="1:7" ht="38.25" outlineLevel="1" x14ac:dyDescent="0.25">
      <c r="A91" s="14" t="s">
        <v>83</v>
      </c>
      <c r="B91" s="15" t="s">
        <v>84</v>
      </c>
      <c r="C91" s="22">
        <v>0</v>
      </c>
      <c r="D91" s="23">
        <v>1013.4</v>
      </c>
      <c r="E91" s="23">
        <v>1033.4324999999999</v>
      </c>
      <c r="F91" s="23">
        <v>1033.4299999999998</v>
      </c>
      <c r="G91" s="4"/>
    </row>
    <row r="92" spans="1:7" ht="38.25" outlineLevel="1" x14ac:dyDescent="0.25">
      <c r="A92" s="14" t="s">
        <v>151</v>
      </c>
      <c r="B92" s="15" t="s">
        <v>152</v>
      </c>
      <c r="C92" s="22">
        <v>255</v>
      </c>
      <c r="D92" s="23">
        <v>0</v>
      </c>
      <c r="E92" s="23">
        <v>0</v>
      </c>
      <c r="F92" s="23">
        <v>0</v>
      </c>
      <c r="G92" s="4"/>
    </row>
    <row r="93" spans="1:7" s="7" customFormat="1" x14ac:dyDescent="0.25">
      <c r="A93" s="18" t="s">
        <v>87</v>
      </c>
      <c r="B93" s="18"/>
      <c r="C93" s="24">
        <f>C7+C12+C63+C89</f>
        <v>17788995.5</v>
      </c>
      <c r="D93" s="24">
        <f>D7+D12+D63+D89</f>
        <v>22923247.499999996</v>
      </c>
      <c r="E93" s="24">
        <f>E7+E12+E63+E89</f>
        <v>22925767.488269996</v>
      </c>
      <c r="F93" s="24">
        <f>F7+F12+F63+F89</f>
        <v>22822943.179370001</v>
      </c>
      <c r="G93" s="6"/>
    </row>
    <row r="94" spans="1:7" x14ac:dyDescent="0.25">
      <c r="A94" s="5"/>
      <c r="B94" s="5"/>
      <c r="C94" s="26"/>
      <c r="D94" s="27"/>
      <c r="E94" s="28"/>
      <c r="F94" s="26"/>
      <c r="G94" s="4"/>
    </row>
    <row r="97" spans="3:6" x14ac:dyDescent="0.25">
      <c r="C97" s="37"/>
      <c r="E97" s="39"/>
      <c r="F97" s="39"/>
    </row>
    <row r="98" spans="3:6" x14ac:dyDescent="0.25">
      <c r="C98" s="38"/>
    </row>
  </sheetData>
  <autoFilter ref="A6:G93"/>
  <mergeCells count="15">
    <mergeCell ref="C4:C5"/>
    <mergeCell ref="E4:E5"/>
    <mergeCell ref="F4:F5"/>
    <mergeCell ref="A1:F1"/>
    <mergeCell ref="A2:F2"/>
    <mergeCell ref="A3:B3"/>
    <mergeCell ref="A4:A5"/>
    <mergeCell ref="B4:B5"/>
    <mergeCell ref="D4:D5"/>
    <mergeCell ref="A73:A74"/>
    <mergeCell ref="A34:A36"/>
    <mergeCell ref="A49:A51"/>
    <mergeCell ref="A52:A54"/>
    <mergeCell ref="A42:A45"/>
    <mergeCell ref="A59:A60"/>
  </mergeCells>
  <pageMargins left="0.39370078740157483" right="0.39370078740157483" top="0.39370078740157483" bottom="0.39370078740157483" header="0.39370078740157483" footer="0.39370078740157483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60B9111-5B57-4D10-843F-7C4FFE48D5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Оксана Витальевна</dc:creator>
  <cp:lastModifiedBy>Анастасия Гаранина</cp:lastModifiedBy>
  <cp:lastPrinted>2019-06-14T00:52:16Z</cp:lastPrinted>
  <dcterms:created xsi:type="dcterms:W3CDTF">2018-08-03T02:45:07Z</dcterms:created>
  <dcterms:modified xsi:type="dcterms:W3CDTF">2019-06-14T01:17:40Z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МБТ 2017(9).xlsx</vt:lpwstr>
  </property>
  <property fmtid="{D5CDD505-2E9C-101B-9397-08002B2CF9AE}" pid="3" name="Название отчета">
    <vt:lpwstr>МБТ 2017(9).xlsx</vt:lpwstr>
  </property>
  <property fmtid="{D5CDD505-2E9C-101B-9397-08002B2CF9AE}" pid="4" name="Версия клиента">
    <vt:lpwstr>18.3.5.7160</vt:lpwstr>
  </property>
  <property fmtid="{D5CDD505-2E9C-101B-9397-08002B2CF9AE}" pid="5" name="Версия базы">
    <vt:lpwstr>17.4.4220.0</vt:lpwstr>
  </property>
  <property fmtid="{D5CDD505-2E9C-101B-9397-08002B2CF9AE}" pid="6" name="Тип сервера">
    <vt:lpwstr>MSSQL</vt:lpwstr>
  </property>
  <property fmtid="{D5CDD505-2E9C-101B-9397-08002B2CF9AE}" pid="7" name="Сервер">
    <vt:lpwstr>bd_bud</vt:lpwstr>
  </property>
  <property fmtid="{D5CDD505-2E9C-101B-9397-08002B2CF9AE}" pid="8" name="База">
    <vt:lpwstr>bud_2017</vt:lpwstr>
  </property>
  <property fmtid="{D5CDD505-2E9C-101B-9397-08002B2CF9AE}" pid="9" name="Пользователь">
    <vt:lpwstr>власова</vt:lpwstr>
  </property>
  <property fmtid="{D5CDD505-2E9C-101B-9397-08002B2CF9AE}" pid="10" name="Шаблон">
    <vt:lpwstr>SQR_GENERATOR2016</vt:lpwstr>
  </property>
  <property fmtid="{D5CDD505-2E9C-101B-9397-08002B2CF9AE}" pid="11" name="Локальная база">
    <vt:lpwstr>не используется</vt:lpwstr>
  </property>
</Properties>
</file>